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Sheet1" sheetId="1" r:id="rId1"/>
  </sheets>
  <definedNames>
    <definedName name="_xlnm.Print_Area" localSheetId="0">Sheet1!$A$1:$AE$36</definedName>
    <definedName name="Print_Area_0" localSheetId="0">Sheet1!$A$1:$AE$36</definedName>
    <definedName name="Print_Area_0_0" localSheetId="0">Sheet1!$A$1:$AE$36</definedName>
    <definedName name="Print_Area_0_0_0" localSheetId="0">Sheet1!$A$1:$AE$36</definedName>
    <definedName name="Print_Area_0_0_0_0" localSheetId="0">Sheet1!$A$1:$AE$36</definedName>
    <definedName name="Print_Area_0_0_0_0_0" localSheetId="0">Sheet1!$A$1:$AE$36</definedName>
    <definedName name="Print_Area_0_0_0_0_0_0" localSheetId="0">Sheet1!$A$1:$AE$36</definedName>
    <definedName name="SHARED_FORMULA_31_5_31_5_0">SUM(#REF!+#REF!+#REF!+#REF!+#REF!+#REF!+#REF!+#REF!+#REF!+#REF!+#REF!+#REF!+#REF!)</definedName>
    <definedName name="SHARED_FORMULA_7_27_7_27_0">SUM(#REF!+#REF!+#REF!+#REF!+#REF!+#REF!+#REF!+#REF!+#REF!+#REF!+#REF!)</definedName>
  </definedNames>
  <calcPr calcId="125725" iterateDelta="1E-4"/>
</workbook>
</file>

<file path=xl/calcChain.xml><?xml version="1.0" encoding="utf-8"?>
<calcChain xmlns="http://schemas.openxmlformats.org/spreadsheetml/2006/main">
  <c r="AC25" i="1"/>
  <c r="AB25"/>
  <c r="AB26" s="1"/>
  <c r="AA25"/>
  <c r="Z25"/>
  <c r="Z26" s="1"/>
  <c r="Y25"/>
  <c r="X25"/>
  <c r="X26" s="1"/>
  <c r="W25"/>
  <c r="V25"/>
  <c r="V26" s="1"/>
  <c r="U25"/>
  <c r="T25"/>
  <c r="T26" s="1"/>
  <c r="S25"/>
  <c r="R25"/>
  <c r="R26" s="1"/>
  <c r="Q25"/>
  <c r="P25"/>
  <c r="P26" s="1"/>
  <c r="O25"/>
  <c r="N25"/>
  <c r="N26" s="1"/>
  <c r="M25"/>
  <c r="L25"/>
  <c r="L26" s="1"/>
  <c r="K25"/>
  <c r="J25"/>
  <c r="J26" s="1"/>
  <c r="I25"/>
  <c r="H25"/>
  <c r="H26" s="1"/>
  <c r="G25"/>
  <c r="F25"/>
  <c r="F26" s="1"/>
  <c r="AD26" s="1"/>
  <c r="AE24"/>
  <c r="AD24"/>
  <c r="AE23"/>
  <c r="AD23"/>
  <c r="AE22"/>
  <c r="AD22"/>
  <c r="AD31" s="1"/>
  <c r="AE21"/>
  <c r="AD21"/>
  <c r="AE19"/>
  <c r="AD19"/>
  <c r="AE18"/>
  <c r="AD18"/>
  <c r="AE17"/>
  <c r="AD17"/>
  <c r="AE16"/>
  <c r="AD16"/>
  <c r="AE15"/>
  <c r="AD15"/>
  <c r="AE14"/>
  <c r="AD14"/>
  <c r="AE13"/>
  <c r="AD13"/>
  <c r="AE12"/>
  <c r="AD12"/>
  <c r="AE11"/>
  <c r="AD11"/>
  <c r="AE10"/>
  <c r="AD10"/>
  <c r="AE9"/>
  <c r="AD9"/>
  <c r="AE8"/>
  <c r="AD8"/>
  <c r="AE7"/>
  <c r="AD7"/>
  <c r="AE6"/>
  <c r="AD6"/>
  <c r="AE5"/>
  <c r="AD5"/>
  <c r="AD29" s="1"/>
  <c r="AE25" l="1"/>
  <c r="AD25"/>
</calcChain>
</file>

<file path=xl/sharedStrings.xml><?xml version="1.0" encoding="utf-8"?>
<sst xmlns="http://schemas.openxmlformats.org/spreadsheetml/2006/main" count="70" uniqueCount="26">
  <si>
    <t>ПРЕГЛЕД ПОТРОШЊЕ РЕАКТИВНЕ ЕНЕРГИЈЕ ЗА ПЕРИОД ОД 11.2013.године – 10.2014.године</t>
  </si>
  <si>
    <t>Број места мерења</t>
  </si>
  <si>
    <t>Број бројила</t>
  </si>
  <si>
    <t>Категорија потрошње</t>
  </si>
  <si>
    <t>Одобрена снага (kW)</t>
  </si>
  <si>
    <t>НОВЕМБАР 2013</t>
  </si>
  <si>
    <t>ДЕЦЕМБАР 2013</t>
  </si>
  <si>
    <t>ЈАНУАР 2014</t>
  </si>
  <si>
    <t>ФЕБРУАР 2014</t>
  </si>
  <si>
    <t>МАРТ 2014</t>
  </si>
  <si>
    <t>АПРИЛ 2014</t>
  </si>
  <si>
    <t>МАЈ 2014</t>
  </si>
  <si>
    <t>ЈУН 2014</t>
  </si>
  <si>
    <t>ЈУЛ 2014</t>
  </si>
  <si>
    <t>АВГУСТ 2014</t>
  </si>
  <si>
    <t>СЕПТЕМ. 2014</t>
  </si>
  <si>
    <t>ОКТОБАР 2014</t>
  </si>
  <si>
    <t>УКУПНО</t>
  </si>
  <si>
    <t>ВТ</t>
  </si>
  <si>
    <t>НТ</t>
  </si>
  <si>
    <t>Ниски напон</t>
  </si>
  <si>
    <t>2118/16082</t>
  </si>
  <si>
    <t>Средњи напон</t>
  </si>
  <si>
    <t>4760/121097</t>
  </si>
  <si>
    <t>УКУПНА ПОТРОШЊА ПО МЕСЕЦИМА:</t>
  </si>
  <si>
    <t>.</t>
  </si>
</sst>
</file>

<file path=xl/styles.xml><?xml version="1.0" encoding="utf-8"?>
<styleSheet xmlns="http://schemas.openxmlformats.org/spreadsheetml/2006/main">
  <fonts count="12">
    <font>
      <sz val="10"/>
      <name val="Arial"/>
      <family val="2"/>
      <charset val="1"/>
    </font>
    <font>
      <sz val="12"/>
      <name val="Times New Roman"/>
      <family val="1"/>
      <charset val="1"/>
    </font>
    <font>
      <sz val="18"/>
      <name val="Times New Roman"/>
      <family val="1"/>
      <charset val="1"/>
    </font>
    <font>
      <b/>
      <sz val="12"/>
      <name val="Times New Roman"/>
      <family val="1"/>
      <charset val="1"/>
    </font>
    <font>
      <b/>
      <sz val="14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b/>
      <sz val="16"/>
      <name val="Times New Roman"/>
      <family val="1"/>
      <charset val="1"/>
    </font>
    <font>
      <b/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7" fillId="2" borderId="21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7" fillId="2" borderId="17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</sheetPr>
  <dimension ref="B1:AE65522"/>
  <sheetViews>
    <sheetView tabSelected="1" view="pageBreakPreview" topLeftCell="B1" zoomScaleNormal="50" workbookViewId="0">
      <pane xSplit="4" topLeftCell="F1" activePane="topRight" state="frozen"/>
      <selection activeCell="B1" sqref="B1"/>
      <selection pane="topRight" activeCell="B2" sqref="B2:AE2"/>
    </sheetView>
  </sheetViews>
  <sheetFormatPr defaultRowHeight="12.75"/>
  <cols>
    <col min="1" max="1" width="8.7109375"/>
    <col min="2" max="2" width="22.85546875"/>
    <col min="3" max="3" width="14.28515625"/>
    <col min="4" max="4" width="13.140625"/>
    <col min="5" max="5" width="11.42578125"/>
    <col min="6" max="6" width="11.140625"/>
    <col min="7" max="7" width="10.5703125"/>
    <col min="8" max="8" width="12"/>
    <col min="9" max="9" width="8.7109375"/>
    <col min="10" max="10" width="11.140625"/>
    <col min="11" max="11" width="12.42578125"/>
    <col min="12" max="12" width="10.85546875"/>
    <col min="13" max="13" width="12"/>
    <col min="14" max="14" width="11.5703125"/>
    <col min="15" max="15" width="13.140625"/>
    <col min="16" max="16" width="11.140625"/>
    <col min="17" max="18" width="12"/>
    <col min="19" max="19" width="8.7109375"/>
    <col min="20" max="20" width="12.5703125"/>
    <col min="21" max="21" width="11.5703125"/>
    <col min="22" max="22" width="10.28515625"/>
    <col min="23" max="23" width="11.28515625"/>
    <col min="24" max="24" width="12"/>
    <col min="25" max="25" width="11.7109375"/>
    <col min="26" max="27" width="8.7109375"/>
    <col min="28" max="28" width="11"/>
    <col min="29" max="29" width="9.42578125"/>
    <col min="30" max="30" width="20.42578125"/>
    <col min="31" max="31" width="23.28515625"/>
    <col min="32" max="1025" width="8.7109375"/>
  </cols>
  <sheetData>
    <row r="1" spans="2:31" ht="15.75" customHeight="1">
      <c r="AE1" s="14"/>
    </row>
    <row r="2" spans="2:31" ht="57" customHeight="1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</row>
    <row r="3" spans="2:31" ht="21.75" customHeight="1">
      <c r="B3" s="12" t="s">
        <v>1</v>
      </c>
      <c r="C3" s="11" t="s">
        <v>2</v>
      </c>
      <c r="D3" s="10" t="s">
        <v>3</v>
      </c>
      <c r="E3" s="10" t="s">
        <v>4</v>
      </c>
      <c r="F3" s="9" t="s">
        <v>5</v>
      </c>
      <c r="G3" s="9"/>
      <c r="H3" s="9" t="s">
        <v>6</v>
      </c>
      <c r="I3" s="9"/>
      <c r="J3" s="9" t="s">
        <v>7</v>
      </c>
      <c r="K3" s="9"/>
      <c r="L3" s="9" t="s">
        <v>8</v>
      </c>
      <c r="M3" s="9"/>
      <c r="N3" s="9" t="s">
        <v>9</v>
      </c>
      <c r="O3" s="9"/>
      <c r="P3" s="9" t="s">
        <v>10</v>
      </c>
      <c r="Q3" s="9"/>
      <c r="R3" s="9" t="s">
        <v>11</v>
      </c>
      <c r="S3" s="9"/>
      <c r="T3" s="9" t="s">
        <v>12</v>
      </c>
      <c r="U3" s="9"/>
      <c r="V3" s="9" t="s">
        <v>13</v>
      </c>
      <c r="W3" s="9"/>
      <c r="X3" s="9" t="s">
        <v>14</v>
      </c>
      <c r="Y3" s="9"/>
      <c r="Z3" s="9" t="s">
        <v>15</v>
      </c>
      <c r="AA3" s="9"/>
      <c r="AB3" s="9" t="s">
        <v>16</v>
      </c>
      <c r="AC3" s="9"/>
      <c r="AD3" s="8" t="s">
        <v>17</v>
      </c>
      <c r="AE3" s="8"/>
    </row>
    <row r="4" spans="2:31" ht="34.5" customHeight="1">
      <c r="B4" s="12"/>
      <c r="C4" s="11"/>
      <c r="D4" s="10"/>
      <c r="E4" s="10"/>
      <c r="F4" s="15" t="s">
        <v>18</v>
      </c>
      <c r="G4" s="15" t="s">
        <v>19</v>
      </c>
      <c r="H4" s="15" t="s">
        <v>18</v>
      </c>
      <c r="I4" s="15" t="s">
        <v>19</v>
      </c>
      <c r="J4" s="15" t="s">
        <v>18</v>
      </c>
      <c r="K4" s="15" t="s">
        <v>19</v>
      </c>
      <c r="L4" s="15" t="s">
        <v>18</v>
      </c>
      <c r="M4" s="15" t="s">
        <v>19</v>
      </c>
      <c r="N4" s="15" t="s">
        <v>18</v>
      </c>
      <c r="O4" s="15" t="s">
        <v>19</v>
      </c>
      <c r="P4" s="15" t="s">
        <v>18</v>
      </c>
      <c r="Q4" s="15" t="s">
        <v>19</v>
      </c>
      <c r="R4" s="15" t="s">
        <v>18</v>
      </c>
      <c r="S4" s="15" t="s">
        <v>19</v>
      </c>
      <c r="T4" s="15" t="s">
        <v>18</v>
      </c>
      <c r="U4" s="15" t="s">
        <v>19</v>
      </c>
      <c r="V4" s="15" t="s">
        <v>18</v>
      </c>
      <c r="W4" s="15" t="s">
        <v>19</v>
      </c>
      <c r="X4" s="15" t="s">
        <v>18</v>
      </c>
      <c r="Y4" s="15" t="s">
        <v>19</v>
      </c>
      <c r="Z4" s="15" t="s">
        <v>18</v>
      </c>
      <c r="AA4" s="15" t="s">
        <v>19</v>
      </c>
      <c r="AB4" s="15" t="s">
        <v>18</v>
      </c>
      <c r="AC4" s="15" t="s">
        <v>19</v>
      </c>
      <c r="AD4" s="16" t="s">
        <v>18</v>
      </c>
      <c r="AE4" s="17" t="s">
        <v>19</v>
      </c>
    </row>
    <row r="5" spans="2:31" ht="32.25" customHeight="1">
      <c r="B5" s="18">
        <v>4011080389</v>
      </c>
      <c r="C5" s="19">
        <v>228449</v>
      </c>
      <c r="D5" s="20" t="s">
        <v>20</v>
      </c>
      <c r="E5" s="19">
        <v>17.25</v>
      </c>
      <c r="F5" s="21">
        <v>73</v>
      </c>
      <c r="G5" s="21">
        <v>37</v>
      </c>
      <c r="H5" s="21">
        <v>112</v>
      </c>
      <c r="I5" s="21">
        <v>57</v>
      </c>
      <c r="J5" s="21">
        <v>110</v>
      </c>
      <c r="K5" s="21">
        <v>55</v>
      </c>
      <c r="L5" s="21">
        <v>26</v>
      </c>
      <c r="M5" s="21">
        <v>13</v>
      </c>
      <c r="N5" s="21">
        <v>110</v>
      </c>
      <c r="O5" s="21">
        <v>56</v>
      </c>
      <c r="P5" s="21">
        <v>182</v>
      </c>
      <c r="Q5" s="21">
        <v>89</v>
      </c>
      <c r="R5" s="21">
        <v>150</v>
      </c>
      <c r="S5" s="21">
        <v>74</v>
      </c>
      <c r="T5" s="21">
        <v>204</v>
      </c>
      <c r="U5" s="21">
        <v>100</v>
      </c>
      <c r="V5" s="21">
        <v>381</v>
      </c>
      <c r="W5" s="21">
        <v>189</v>
      </c>
      <c r="X5" s="21">
        <v>432</v>
      </c>
      <c r="Y5" s="21">
        <v>212</v>
      </c>
      <c r="Z5" s="21">
        <v>307</v>
      </c>
      <c r="AA5" s="21">
        <v>152</v>
      </c>
      <c r="AB5" s="21">
        <v>320</v>
      </c>
      <c r="AC5" s="21">
        <v>160</v>
      </c>
      <c r="AD5" s="22">
        <f t="shared" ref="AD5:AD19" si="0">SUM(AB5,Z5,X5,V5,T5,R5,P5,N5,L5,J5,H5,F5)</f>
        <v>2407</v>
      </c>
      <c r="AE5" s="23">
        <f t="shared" ref="AE5:AE19" si="1">SUM(AC5,AA5,Y5,W5,U5,S5,Q5,O5,M5,K5,I5,G5)</f>
        <v>1194</v>
      </c>
    </row>
    <row r="6" spans="2:31" ht="31.5" customHeight="1">
      <c r="B6" s="24">
        <v>4011080397</v>
      </c>
      <c r="C6" s="25">
        <v>6194972</v>
      </c>
      <c r="D6" s="26" t="s">
        <v>20</v>
      </c>
      <c r="E6" s="25">
        <v>60</v>
      </c>
      <c r="F6" s="27">
        <v>360</v>
      </c>
      <c r="G6" s="27">
        <v>180</v>
      </c>
      <c r="H6" s="27">
        <v>420</v>
      </c>
      <c r="I6" s="27">
        <v>240</v>
      </c>
      <c r="J6" s="27">
        <v>0</v>
      </c>
      <c r="K6" s="27">
        <v>0</v>
      </c>
      <c r="L6" s="27">
        <v>248</v>
      </c>
      <c r="M6" s="27">
        <v>52</v>
      </c>
      <c r="N6" s="27">
        <v>26</v>
      </c>
      <c r="O6" s="27">
        <v>150</v>
      </c>
      <c r="P6" s="27">
        <v>450</v>
      </c>
      <c r="Q6" s="27">
        <v>240</v>
      </c>
      <c r="R6" s="27">
        <v>330</v>
      </c>
      <c r="S6" s="27">
        <v>180</v>
      </c>
      <c r="T6" s="27">
        <v>270</v>
      </c>
      <c r="U6" s="27">
        <v>120</v>
      </c>
      <c r="V6" s="27">
        <v>240</v>
      </c>
      <c r="W6" s="27">
        <v>150</v>
      </c>
      <c r="X6" s="27">
        <v>270</v>
      </c>
      <c r="Y6" s="27">
        <v>120</v>
      </c>
      <c r="Z6" s="27">
        <v>240</v>
      </c>
      <c r="AA6" s="27">
        <v>120</v>
      </c>
      <c r="AB6" s="27">
        <v>240</v>
      </c>
      <c r="AC6" s="27">
        <v>120</v>
      </c>
      <c r="AD6" s="28">
        <f t="shared" si="0"/>
        <v>3094</v>
      </c>
      <c r="AE6" s="29">
        <f t="shared" si="1"/>
        <v>1672</v>
      </c>
    </row>
    <row r="7" spans="2:31" ht="31.5" customHeight="1">
      <c r="B7" s="24">
        <v>4011080400</v>
      </c>
      <c r="C7" s="25">
        <v>18901</v>
      </c>
      <c r="D7" s="26" t="s">
        <v>20</v>
      </c>
      <c r="E7" s="25">
        <v>26.135999999999999</v>
      </c>
      <c r="F7" s="27">
        <v>1125</v>
      </c>
      <c r="G7" s="27">
        <v>555</v>
      </c>
      <c r="H7" s="27">
        <v>1425</v>
      </c>
      <c r="I7" s="27">
        <v>705</v>
      </c>
      <c r="J7" s="27">
        <v>1035</v>
      </c>
      <c r="K7" s="27">
        <v>495</v>
      </c>
      <c r="L7" s="27">
        <v>212</v>
      </c>
      <c r="M7" s="27">
        <v>101</v>
      </c>
      <c r="N7" s="27">
        <v>1215</v>
      </c>
      <c r="O7" s="27">
        <v>600</v>
      </c>
      <c r="P7" s="27">
        <v>0</v>
      </c>
      <c r="Q7" s="27">
        <v>0</v>
      </c>
      <c r="R7" s="27">
        <v>1995</v>
      </c>
      <c r="S7" s="27">
        <v>900</v>
      </c>
      <c r="T7" s="27">
        <v>900</v>
      </c>
      <c r="U7" s="27">
        <v>375</v>
      </c>
      <c r="V7" s="27">
        <v>630</v>
      </c>
      <c r="W7" s="27">
        <v>300</v>
      </c>
      <c r="X7" s="27">
        <v>705</v>
      </c>
      <c r="Y7" s="27">
        <v>315</v>
      </c>
      <c r="Z7" s="27">
        <v>780</v>
      </c>
      <c r="AA7" s="27">
        <v>390</v>
      </c>
      <c r="AB7" s="27">
        <v>0</v>
      </c>
      <c r="AC7" s="27">
        <v>0</v>
      </c>
      <c r="AD7" s="28">
        <f t="shared" si="0"/>
        <v>10022</v>
      </c>
      <c r="AE7" s="29">
        <f t="shared" si="1"/>
        <v>4736</v>
      </c>
    </row>
    <row r="8" spans="2:31" ht="31.5" customHeight="1">
      <c r="B8" s="24">
        <v>4011080419</v>
      </c>
      <c r="C8" s="25">
        <v>94377</v>
      </c>
      <c r="D8" s="26" t="s">
        <v>20</v>
      </c>
      <c r="E8" s="25">
        <v>50</v>
      </c>
      <c r="F8" s="27">
        <v>0</v>
      </c>
      <c r="G8" s="27">
        <v>15</v>
      </c>
      <c r="H8" s="27">
        <v>15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8">
        <f t="shared" si="0"/>
        <v>15</v>
      </c>
      <c r="AE8" s="29">
        <f t="shared" si="1"/>
        <v>15</v>
      </c>
    </row>
    <row r="9" spans="2:31" ht="31.5" customHeight="1">
      <c r="B9" s="24">
        <v>4011080427</v>
      </c>
      <c r="C9" s="25" t="s">
        <v>21</v>
      </c>
      <c r="D9" s="26" t="s">
        <v>20</v>
      </c>
      <c r="E9" s="25">
        <v>62.726999999999997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20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8">
        <f t="shared" si="0"/>
        <v>0</v>
      </c>
      <c r="AE9" s="29">
        <f t="shared" si="1"/>
        <v>20</v>
      </c>
    </row>
    <row r="10" spans="2:31" ht="31.5" customHeight="1">
      <c r="B10" s="24">
        <v>4011080435</v>
      </c>
      <c r="C10" s="25">
        <v>41484</v>
      </c>
      <c r="D10" s="26" t="s">
        <v>20</v>
      </c>
      <c r="E10" s="25">
        <v>37.636000000000003</v>
      </c>
      <c r="F10" s="27">
        <v>885</v>
      </c>
      <c r="G10" s="27">
        <v>75</v>
      </c>
      <c r="H10" s="27">
        <v>1080</v>
      </c>
      <c r="I10" s="27">
        <v>105</v>
      </c>
      <c r="J10" s="27">
        <v>825</v>
      </c>
      <c r="K10" s="27">
        <v>105</v>
      </c>
      <c r="L10" s="27">
        <v>166</v>
      </c>
      <c r="M10" s="27">
        <v>21</v>
      </c>
      <c r="N10" s="27">
        <v>735</v>
      </c>
      <c r="O10" s="27">
        <v>135</v>
      </c>
      <c r="P10" s="27">
        <v>600</v>
      </c>
      <c r="Q10" s="27">
        <v>90</v>
      </c>
      <c r="R10" s="27">
        <v>540</v>
      </c>
      <c r="S10" s="27">
        <v>90</v>
      </c>
      <c r="T10" s="27">
        <v>495</v>
      </c>
      <c r="U10" s="27">
        <v>75</v>
      </c>
      <c r="V10" s="27">
        <v>525</v>
      </c>
      <c r="W10" s="27">
        <v>75</v>
      </c>
      <c r="X10" s="27">
        <v>465</v>
      </c>
      <c r="Y10" s="27">
        <v>45</v>
      </c>
      <c r="Z10" s="27">
        <v>570</v>
      </c>
      <c r="AA10" s="27">
        <v>75</v>
      </c>
      <c r="AB10" s="27">
        <v>915</v>
      </c>
      <c r="AC10" s="27">
        <v>90</v>
      </c>
      <c r="AD10" s="28">
        <f t="shared" si="0"/>
        <v>7801</v>
      </c>
      <c r="AE10" s="29">
        <f t="shared" si="1"/>
        <v>981</v>
      </c>
    </row>
    <row r="11" spans="2:31" ht="31.5" customHeight="1">
      <c r="B11" s="24">
        <v>4011080443</v>
      </c>
      <c r="C11" s="25">
        <v>62241082</v>
      </c>
      <c r="D11" s="26" t="s">
        <v>20</v>
      </c>
      <c r="E11" s="25">
        <v>30</v>
      </c>
      <c r="F11" s="27">
        <v>10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200</v>
      </c>
      <c r="M11" s="27">
        <v>2</v>
      </c>
      <c r="N11" s="27">
        <v>30</v>
      </c>
      <c r="O11" s="27">
        <v>0</v>
      </c>
      <c r="P11" s="27">
        <v>10</v>
      </c>
      <c r="Q11" s="27">
        <v>10</v>
      </c>
      <c r="R11" s="27">
        <v>10</v>
      </c>
      <c r="S11" s="27">
        <v>0</v>
      </c>
      <c r="T11" s="27">
        <v>40</v>
      </c>
      <c r="U11" s="27">
        <v>0</v>
      </c>
      <c r="V11" s="27">
        <v>10</v>
      </c>
      <c r="W11" s="27">
        <v>10</v>
      </c>
      <c r="X11" s="27">
        <v>0</v>
      </c>
      <c r="Y11" s="27">
        <v>0</v>
      </c>
      <c r="Z11" s="27">
        <v>0</v>
      </c>
      <c r="AA11" s="27">
        <v>10</v>
      </c>
      <c r="AB11" s="27">
        <v>0</v>
      </c>
      <c r="AC11" s="27">
        <v>10</v>
      </c>
      <c r="AD11" s="28">
        <f t="shared" si="0"/>
        <v>310</v>
      </c>
      <c r="AE11" s="29">
        <f t="shared" si="1"/>
        <v>42</v>
      </c>
    </row>
    <row r="12" spans="2:31" ht="31.5" customHeight="1">
      <c r="B12" s="24">
        <v>4011080451</v>
      </c>
      <c r="C12" s="25">
        <v>6158832</v>
      </c>
      <c r="D12" s="26" t="s">
        <v>20</v>
      </c>
      <c r="E12" s="25">
        <v>57.5</v>
      </c>
      <c r="F12" s="27">
        <v>5280</v>
      </c>
      <c r="G12" s="27">
        <v>1800</v>
      </c>
      <c r="H12" s="27">
        <v>5220</v>
      </c>
      <c r="I12" s="27">
        <v>2580</v>
      </c>
      <c r="J12" s="27">
        <v>0</v>
      </c>
      <c r="K12" s="27">
        <v>0</v>
      </c>
      <c r="L12" s="27">
        <v>710</v>
      </c>
      <c r="M12" s="27">
        <v>440</v>
      </c>
      <c r="N12" s="27">
        <v>4230</v>
      </c>
      <c r="O12" s="27">
        <v>2820</v>
      </c>
      <c r="P12" s="27">
        <v>5880</v>
      </c>
      <c r="Q12" s="27">
        <v>4020</v>
      </c>
      <c r="R12" s="27">
        <v>4500</v>
      </c>
      <c r="S12" s="27">
        <v>3060</v>
      </c>
      <c r="T12" s="27">
        <v>4410</v>
      </c>
      <c r="U12" s="27">
        <v>3540</v>
      </c>
      <c r="V12" s="27">
        <v>4140</v>
      </c>
      <c r="W12" s="27">
        <v>3030</v>
      </c>
      <c r="X12" s="27">
        <v>4560</v>
      </c>
      <c r="Y12" s="27">
        <v>3210</v>
      </c>
      <c r="Z12" s="27">
        <v>4560</v>
      </c>
      <c r="AA12" s="27">
        <v>3030</v>
      </c>
      <c r="AB12" s="27">
        <v>4590</v>
      </c>
      <c r="AC12" s="27">
        <v>3120</v>
      </c>
      <c r="AD12" s="28">
        <f t="shared" si="0"/>
        <v>48080</v>
      </c>
      <c r="AE12" s="29">
        <f t="shared" si="1"/>
        <v>30650</v>
      </c>
    </row>
    <row r="13" spans="2:31" ht="31.5" customHeight="1">
      <c r="B13" s="24">
        <v>4011080460</v>
      </c>
      <c r="C13" s="25">
        <v>8055833</v>
      </c>
      <c r="D13" s="26" t="s">
        <v>20</v>
      </c>
      <c r="E13" s="25">
        <v>45</v>
      </c>
      <c r="F13" s="27">
        <v>440</v>
      </c>
      <c r="G13" s="27">
        <v>240</v>
      </c>
      <c r="H13" s="27">
        <v>560</v>
      </c>
      <c r="I13" s="27">
        <v>280</v>
      </c>
      <c r="J13" s="27">
        <v>0</v>
      </c>
      <c r="K13" s="27">
        <v>0</v>
      </c>
      <c r="L13" s="27">
        <v>84</v>
      </c>
      <c r="M13" s="27">
        <v>37</v>
      </c>
      <c r="N13" s="27">
        <v>400</v>
      </c>
      <c r="O13" s="27">
        <v>200</v>
      </c>
      <c r="P13" s="27">
        <v>480</v>
      </c>
      <c r="Q13" s="27">
        <v>220</v>
      </c>
      <c r="R13" s="27">
        <v>360</v>
      </c>
      <c r="S13" s="27">
        <v>200</v>
      </c>
      <c r="T13" s="27">
        <v>300</v>
      </c>
      <c r="U13" s="27">
        <v>120</v>
      </c>
      <c r="V13" s="27">
        <v>340</v>
      </c>
      <c r="W13" s="27">
        <v>160</v>
      </c>
      <c r="X13" s="27">
        <v>740</v>
      </c>
      <c r="Y13" s="27">
        <v>380</v>
      </c>
      <c r="Z13" s="27">
        <v>460</v>
      </c>
      <c r="AA13" s="27">
        <v>260</v>
      </c>
      <c r="AB13" s="27">
        <v>320</v>
      </c>
      <c r="AC13" s="27">
        <v>180</v>
      </c>
      <c r="AD13" s="28">
        <f t="shared" si="0"/>
        <v>4484</v>
      </c>
      <c r="AE13" s="29">
        <f t="shared" si="1"/>
        <v>2277</v>
      </c>
    </row>
    <row r="14" spans="2:31" ht="31.5" customHeight="1">
      <c r="B14" s="24">
        <v>4011080478</v>
      </c>
      <c r="C14" s="25">
        <v>3314</v>
      </c>
      <c r="D14" s="26" t="s">
        <v>20</v>
      </c>
      <c r="E14" s="25">
        <v>31.364000000000001</v>
      </c>
      <c r="F14" s="27">
        <v>20</v>
      </c>
      <c r="G14" s="27">
        <v>20</v>
      </c>
      <c r="H14" s="27">
        <v>20</v>
      </c>
      <c r="I14" s="27">
        <v>20</v>
      </c>
      <c r="J14" s="27">
        <v>60</v>
      </c>
      <c r="K14" s="27">
        <v>80</v>
      </c>
      <c r="L14" s="27">
        <v>3</v>
      </c>
      <c r="M14" s="27">
        <v>0</v>
      </c>
      <c r="N14" s="27">
        <v>0</v>
      </c>
      <c r="O14" s="27">
        <v>20</v>
      </c>
      <c r="P14" s="27">
        <v>20</v>
      </c>
      <c r="Q14" s="27">
        <v>0</v>
      </c>
      <c r="R14" s="27">
        <v>20</v>
      </c>
      <c r="S14" s="27">
        <v>20</v>
      </c>
      <c r="T14" s="27">
        <v>20</v>
      </c>
      <c r="U14" s="27">
        <v>20</v>
      </c>
      <c r="V14" s="27">
        <v>20</v>
      </c>
      <c r="W14" s="27">
        <v>20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8">
        <f t="shared" si="0"/>
        <v>183</v>
      </c>
      <c r="AE14" s="29">
        <f t="shared" si="1"/>
        <v>200</v>
      </c>
    </row>
    <row r="15" spans="2:31" ht="31.5" customHeight="1">
      <c r="B15" s="24">
        <v>4011080486</v>
      </c>
      <c r="C15" s="25">
        <v>93968</v>
      </c>
      <c r="D15" s="26" t="s">
        <v>20</v>
      </c>
      <c r="E15" s="25">
        <v>50</v>
      </c>
      <c r="F15" s="27">
        <v>0</v>
      </c>
      <c r="G15" s="27">
        <v>0</v>
      </c>
      <c r="H15" s="27">
        <v>0</v>
      </c>
      <c r="I15" s="27">
        <v>0</v>
      </c>
      <c r="J15" s="27">
        <v>20</v>
      </c>
      <c r="K15" s="27">
        <v>0</v>
      </c>
      <c r="L15" s="27">
        <v>3</v>
      </c>
      <c r="M15" s="27">
        <v>0</v>
      </c>
      <c r="N15" s="27">
        <v>20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40</v>
      </c>
      <c r="U15" s="27">
        <v>0</v>
      </c>
      <c r="V15" s="27">
        <v>20</v>
      </c>
      <c r="W15" s="27">
        <v>0</v>
      </c>
      <c r="X15" s="27">
        <v>0</v>
      </c>
      <c r="Y15" s="27">
        <v>0</v>
      </c>
      <c r="Z15" s="27">
        <v>0</v>
      </c>
      <c r="AA15" s="27">
        <v>20</v>
      </c>
      <c r="AB15" s="27">
        <v>0</v>
      </c>
      <c r="AC15" s="27">
        <v>0</v>
      </c>
      <c r="AD15" s="28">
        <f t="shared" si="0"/>
        <v>103</v>
      </c>
      <c r="AE15" s="29">
        <f t="shared" si="1"/>
        <v>20</v>
      </c>
    </row>
    <row r="16" spans="2:31" ht="31.5" customHeight="1">
      <c r="B16" s="24">
        <v>4011080494</v>
      </c>
      <c r="C16" s="25">
        <v>10626015</v>
      </c>
      <c r="D16" s="26" t="s">
        <v>20</v>
      </c>
      <c r="E16" s="25">
        <v>66</v>
      </c>
      <c r="F16" s="27">
        <v>40</v>
      </c>
      <c r="G16" s="27">
        <v>20</v>
      </c>
      <c r="H16" s="27">
        <v>60</v>
      </c>
      <c r="I16" s="27">
        <v>20</v>
      </c>
      <c r="J16" s="27">
        <v>40</v>
      </c>
      <c r="K16" s="27">
        <v>20</v>
      </c>
      <c r="L16" s="27">
        <v>10</v>
      </c>
      <c r="M16" s="27">
        <v>5</v>
      </c>
      <c r="N16" s="27">
        <v>60</v>
      </c>
      <c r="O16" s="27">
        <v>40</v>
      </c>
      <c r="P16" s="27">
        <v>40</v>
      </c>
      <c r="Q16" s="27">
        <v>3760</v>
      </c>
      <c r="R16" s="27">
        <v>0</v>
      </c>
      <c r="S16" s="27">
        <v>0</v>
      </c>
      <c r="T16" s="27">
        <v>60</v>
      </c>
      <c r="U16" s="27">
        <v>20</v>
      </c>
      <c r="V16" s="27">
        <v>49</v>
      </c>
      <c r="W16" s="27">
        <v>0</v>
      </c>
      <c r="X16" s="27">
        <v>27</v>
      </c>
      <c r="Y16" s="27">
        <v>0</v>
      </c>
      <c r="Z16" s="27">
        <v>26</v>
      </c>
      <c r="AA16" s="27">
        <v>0</v>
      </c>
      <c r="AB16" s="27">
        <v>46</v>
      </c>
      <c r="AC16" s="27">
        <v>0</v>
      </c>
      <c r="AD16" s="28">
        <f t="shared" si="0"/>
        <v>458</v>
      </c>
      <c r="AE16" s="29">
        <f t="shared" si="1"/>
        <v>3885</v>
      </c>
    </row>
    <row r="17" spans="2:31" ht="31.5" customHeight="1">
      <c r="B17" s="24">
        <v>4011080508</v>
      </c>
      <c r="C17" s="25">
        <v>8535694</v>
      </c>
      <c r="D17" s="26" t="s">
        <v>20</v>
      </c>
      <c r="E17" s="25">
        <v>60</v>
      </c>
      <c r="F17" s="27">
        <v>180</v>
      </c>
      <c r="G17" s="27">
        <v>200</v>
      </c>
      <c r="H17" s="27">
        <v>200</v>
      </c>
      <c r="I17" s="27">
        <v>220</v>
      </c>
      <c r="J17" s="27">
        <v>0</v>
      </c>
      <c r="K17" s="27">
        <v>0</v>
      </c>
      <c r="L17" s="27">
        <v>28</v>
      </c>
      <c r="M17" s="27">
        <v>31</v>
      </c>
      <c r="N17" s="27">
        <v>120</v>
      </c>
      <c r="O17" s="27">
        <v>200</v>
      </c>
      <c r="P17" s="27">
        <v>120</v>
      </c>
      <c r="Q17" s="27">
        <v>220</v>
      </c>
      <c r="R17" s="27">
        <v>100</v>
      </c>
      <c r="S17" s="27">
        <v>60</v>
      </c>
      <c r="T17" s="27">
        <v>100</v>
      </c>
      <c r="U17" s="27">
        <v>60</v>
      </c>
      <c r="V17" s="27">
        <v>120</v>
      </c>
      <c r="W17" s="27">
        <v>80</v>
      </c>
      <c r="X17" s="27">
        <v>100</v>
      </c>
      <c r="Y17" s="27">
        <v>140</v>
      </c>
      <c r="Z17" s="27">
        <v>140</v>
      </c>
      <c r="AA17" s="27">
        <v>140</v>
      </c>
      <c r="AB17" s="27">
        <v>180</v>
      </c>
      <c r="AC17" s="27">
        <v>160</v>
      </c>
      <c r="AD17" s="28">
        <f t="shared" si="0"/>
        <v>1388</v>
      </c>
      <c r="AE17" s="29">
        <f t="shared" si="1"/>
        <v>1511</v>
      </c>
    </row>
    <row r="18" spans="2:31" ht="31.5" customHeight="1">
      <c r="B18" s="24">
        <v>4011080516</v>
      </c>
      <c r="C18" s="25">
        <v>41439</v>
      </c>
      <c r="D18" s="26" t="s">
        <v>20</v>
      </c>
      <c r="E18" s="25">
        <v>30</v>
      </c>
      <c r="F18" s="27">
        <v>320</v>
      </c>
      <c r="G18" s="27">
        <v>230</v>
      </c>
      <c r="H18" s="27">
        <v>430</v>
      </c>
      <c r="I18" s="27">
        <v>300</v>
      </c>
      <c r="J18" s="27">
        <v>260</v>
      </c>
      <c r="K18" s="27">
        <v>160</v>
      </c>
      <c r="L18" s="27">
        <v>60</v>
      </c>
      <c r="M18" s="27">
        <v>41</v>
      </c>
      <c r="N18" s="27">
        <v>310</v>
      </c>
      <c r="O18" s="27">
        <v>190</v>
      </c>
      <c r="P18" s="27">
        <v>240</v>
      </c>
      <c r="Q18" s="27">
        <v>130</v>
      </c>
      <c r="R18" s="27">
        <v>230</v>
      </c>
      <c r="S18" s="27">
        <v>110</v>
      </c>
      <c r="T18" s="27">
        <v>210</v>
      </c>
      <c r="U18" s="27">
        <v>80</v>
      </c>
      <c r="V18" s="27">
        <v>210</v>
      </c>
      <c r="W18" s="27">
        <v>90</v>
      </c>
      <c r="X18" s="27">
        <v>230</v>
      </c>
      <c r="Y18" s="27">
        <v>140</v>
      </c>
      <c r="Z18" s="27">
        <v>260</v>
      </c>
      <c r="AA18" s="27">
        <v>160</v>
      </c>
      <c r="AB18" s="27">
        <v>0</v>
      </c>
      <c r="AC18" s="27">
        <v>0</v>
      </c>
      <c r="AD18" s="28">
        <f t="shared" si="0"/>
        <v>2760</v>
      </c>
      <c r="AE18" s="29">
        <f t="shared" si="1"/>
        <v>1631</v>
      </c>
    </row>
    <row r="19" spans="2:31" ht="31.5" customHeight="1">
      <c r="B19" s="24">
        <v>4011080524</v>
      </c>
      <c r="C19" s="25">
        <v>6067713</v>
      </c>
      <c r="D19" s="26" t="s">
        <v>20</v>
      </c>
      <c r="E19" s="25">
        <v>164</v>
      </c>
      <c r="F19" s="27">
        <v>3650</v>
      </c>
      <c r="G19" s="27">
        <v>1400</v>
      </c>
      <c r="H19" s="27">
        <v>3900</v>
      </c>
      <c r="I19" s="27">
        <v>1600</v>
      </c>
      <c r="J19" s="27">
        <v>0</v>
      </c>
      <c r="K19" s="27">
        <v>0</v>
      </c>
      <c r="L19" s="27">
        <v>625</v>
      </c>
      <c r="M19" s="27">
        <v>232</v>
      </c>
      <c r="N19" s="27">
        <v>2750</v>
      </c>
      <c r="O19" s="27">
        <v>1100</v>
      </c>
      <c r="P19" s="27">
        <v>2250</v>
      </c>
      <c r="Q19" s="27">
        <v>1150</v>
      </c>
      <c r="R19" s="27">
        <v>1600</v>
      </c>
      <c r="S19" s="27">
        <v>750</v>
      </c>
      <c r="T19" s="27">
        <v>1700</v>
      </c>
      <c r="U19" s="27">
        <v>800</v>
      </c>
      <c r="V19" s="27">
        <v>2200</v>
      </c>
      <c r="W19" s="27">
        <v>1000</v>
      </c>
      <c r="X19" s="27">
        <v>2150</v>
      </c>
      <c r="Y19" s="27">
        <v>1100</v>
      </c>
      <c r="Z19" s="27">
        <v>2400</v>
      </c>
      <c r="AA19" s="27">
        <v>1100</v>
      </c>
      <c r="AB19" s="27">
        <v>3150</v>
      </c>
      <c r="AC19" s="27">
        <v>1400</v>
      </c>
      <c r="AD19" s="28">
        <f t="shared" si="0"/>
        <v>26375</v>
      </c>
      <c r="AE19" s="29">
        <f t="shared" si="1"/>
        <v>11632</v>
      </c>
    </row>
    <row r="20" spans="2:31" ht="31.5" customHeight="1">
      <c r="B20" s="24">
        <v>4011080532</v>
      </c>
      <c r="C20" s="25">
        <v>6123174</v>
      </c>
      <c r="D20" s="26" t="s">
        <v>20</v>
      </c>
      <c r="E20" s="25">
        <v>62.726999999999997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8">
        <v>0</v>
      </c>
      <c r="AE20" s="29">
        <v>0</v>
      </c>
    </row>
    <row r="21" spans="2:31" ht="31.5" customHeight="1">
      <c r="B21" s="24">
        <v>4011080540</v>
      </c>
      <c r="C21" s="25">
        <v>23558</v>
      </c>
      <c r="D21" s="26" t="s">
        <v>20</v>
      </c>
      <c r="E21" s="25">
        <v>105</v>
      </c>
      <c r="F21" s="27">
        <v>1380</v>
      </c>
      <c r="G21" s="27">
        <v>870</v>
      </c>
      <c r="H21" s="27">
        <v>1560</v>
      </c>
      <c r="I21" s="27">
        <v>990</v>
      </c>
      <c r="J21" s="27">
        <v>1380</v>
      </c>
      <c r="K21" s="27">
        <v>930</v>
      </c>
      <c r="L21" s="27">
        <v>264</v>
      </c>
      <c r="M21" s="27">
        <v>162</v>
      </c>
      <c r="N21" s="27">
        <v>1140</v>
      </c>
      <c r="O21" s="27">
        <v>810</v>
      </c>
      <c r="P21" s="27">
        <v>1140</v>
      </c>
      <c r="Q21" s="27">
        <v>840</v>
      </c>
      <c r="R21" s="27">
        <v>960</v>
      </c>
      <c r="S21" s="27">
        <v>660</v>
      </c>
      <c r="T21" s="27">
        <v>1020</v>
      </c>
      <c r="U21" s="27">
        <v>540</v>
      </c>
      <c r="V21" s="27">
        <v>1050</v>
      </c>
      <c r="W21" s="27">
        <v>510</v>
      </c>
      <c r="X21" s="27">
        <v>1200</v>
      </c>
      <c r="Y21" s="27">
        <v>690</v>
      </c>
      <c r="Z21" s="27">
        <v>1500</v>
      </c>
      <c r="AA21" s="27">
        <v>870</v>
      </c>
      <c r="AB21" s="27">
        <v>2160</v>
      </c>
      <c r="AC21" s="27">
        <v>1290</v>
      </c>
      <c r="AD21" s="28">
        <f t="shared" ref="AD21:AE24" si="2">SUM(AB21,Z21,X21,V21,T21,R21,P21,N21,L21,J21,H21,F21)</f>
        <v>14754</v>
      </c>
      <c r="AE21" s="29">
        <f t="shared" si="2"/>
        <v>9162</v>
      </c>
    </row>
    <row r="22" spans="2:31" ht="48" customHeight="1">
      <c r="B22" s="30">
        <v>4011080338</v>
      </c>
      <c r="C22" s="31">
        <v>10611014</v>
      </c>
      <c r="D22" s="32" t="s">
        <v>22</v>
      </c>
      <c r="E22" s="31">
        <v>820</v>
      </c>
      <c r="F22" s="33">
        <v>59590</v>
      </c>
      <c r="G22" s="34">
        <v>21668</v>
      </c>
      <c r="H22" s="33">
        <v>61188</v>
      </c>
      <c r="I22" s="34">
        <v>22032</v>
      </c>
      <c r="J22" s="33">
        <v>58450</v>
      </c>
      <c r="K22" s="34">
        <v>20291</v>
      </c>
      <c r="L22" s="33">
        <v>17706</v>
      </c>
      <c r="M22" s="34">
        <v>6163</v>
      </c>
      <c r="N22" s="33">
        <v>65086</v>
      </c>
      <c r="O22" s="34">
        <v>22043</v>
      </c>
      <c r="P22" s="33">
        <v>60421</v>
      </c>
      <c r="Q22" s="34">
        <v>21056</v>
      </c>
      <c r="R22" s="33">
        <v>58472</v>
      </c>
      <c r="S22" s="34">
        <v>19442</v>
      </c>
      <c r="T22" s="33">
        <v>63757</v>
      </c>
      <c r="U22" s="34">
        <v>20784</v>
      </c>
      <c r="V22" s="33">
        <v>61728</v>
      </c>
      <c r="W22" s="34">
        <v>19677</v>
      </c>
      <c r="X22" s="33">
        <v>61627</v>
      </c>
      <c r="Y22" s="34">
        <v>19907</v>
      </c>
      <c r="Z22" s="33">
        <v>59482</v>
      </c>
      <c r="AA22" s="34">
        <v>18301</v>
      </c>
      <c r="AB22" s="33">
        <v>61808</v>
      </c>
      <c r="AC22" s="34">
        <v>20886</v>
      </c>
      <c r="AD22" s="35">
        <f t="shared" si="2"/>
        <v>689315</v>
      </c>
      <c r="AE22" s="35">
        <f t="shared" si="2"/>
        <v>232250</v>
      </c>
    </row>
    <row r="23" spans="2:31" ht="48" customHeight="1">
      <c r="B23" s="30">
        <v>4011080346</v>
      </c>
      <c r="C23" s="31" t="s">
        <v>23</v>
      </c>
      <c r="D23" s="32" t="s">
        <v>22</v>
      </c>
      <c r="E23" s="31">
        <v>350</v>
      </c>
      <c r="F23" s="33">
        <v>7520</v>
      </c>
      <c r="G23" s="34">
        <v>4160</v>
      </c>
      <c r="H23" s="33">
        <v>8480</v>
      </c>
      <c r="I23" s="34">
        <v>4800</v>
      </c>
      <c r="J23" s="33">
        <v>7600</v>
      </c>
      <c r="K23" s="34">
        <v>4560</v>
      </c>
      <c r="L23" s="33">
        <v>1638</v>
      </c>
      <c r="M23" s="34">
        <v>861</v>
      </c>
      <c r="N23" s="33">
        <v>7840</v>
      </c>
      <c r="O23" s="34">
        <v>4320</v>
      </c>
      <c r="P23" s="33">
        <v>7858</v>
      </c>
      <c r="Q23" s="34">
        <v>4402</v>
      </c>
      <c r="R23" s="33">
        <v>8742</v>
      </c>
      <c r="S23" s="34">
        <v>5015</v>
      </c>
      <c r="T23" s="33">
        <v>8538</v>
      </c>
      <c r="U23" s="34">
        <v>4579</v>
      </c>
      <c r="V23" s="33">
        <v>8651</v>
      </c>
      <c r="W23" s="34">
        <v>4561</v>
      </c>
      <c r="X23" s="33">
        <v>8064</v>
      </c>
      <c r="Y23" s="34">
        <v>4419</v>
      </c>
      <c r="Z23" s="33">
        <v>7592</v>
      </c>
      <c r="AA23" s="34">
        <v>4164</v>
      </c>
      <c r="AB23" s="33">
        <v>8549</v>
      </c>
      <c r="AC23" s="34">
        <v>4398</v>
      </c>
      <c r="AD23" s="35">
        <f t="shared" si="2"/>
        <v>91072</v>
      </c>
      <c r="AE23" s="35">
        <f t="shared" si="2"/>
        <v>50239</v>
      </c>
    </row>
    <row r="24" spans="2:31" ht="48" customHeight="1">
      <c r="B24" s="30">
        <v>4011080362</v>
      </c>
      <c r="C24" s="31">
        <v>2027</v>
      </c>
      <c r="D24" s="32" t="s">
        <v>22</v>
      </c>
      <c r="E24" s="31">
        <v>1260</v>
      </c>
      <c r="F24" s="33">
        <v>67214</v>
      </c>
      <c r="G24" s="34">
        <v>31897</v>
      </c>
      <c r="H24" s="33">
        <v>64515</v>
      </c>
      <c r="I24" s="34">
        <v>29560</v>
      </c>
      <c r="J24" s="33">
        <v>60134</v>
      </c>
      <c r="K24" s="34">
        <v>28998</v>
      </c>
      <c r="L24" s="33">
        <v>18957</v>
      </c>
      <c r="M24" s="34">
        <v>8834</v>
      </c>
      <c r="N24" s="33">
        <v>61691</v>
      </c>
      <c r="O24" s="34">
        <v>30014</v>
      </c>
      <c r="P24" s="33">
        <v>60134</v>
      </c>
      <c r="Q24" s="34">
        <v>27827</v>
      </c>
      <c r="R24" s="33">
        <v>39670</v>
      </c>
      <c r="S24" s="34">
        <v>18366</v>
      </c>
      <c r="T24" s="33">
        <v>24304</v>
      </c>
      <c r="U24" s="34">
        <v>11222</v>
      </c>
      <c r="V24" s="33">
        <v>41645</v>
      </c>
      <c r="W24" s="34">
        <v>20200</v>
      </c>
      <c r="X24" s="33">
        <v>32067</v>
      </c>
      <c r="Y24" s="34">
        <v>14635</v>
      </c>
      <c r="Z24" s="33">
        <v>44477</v>
      </c>
      <c r="AA24" s="34">
        <v>20043</v>
      </c>
      <c r="AB24" s="33">
        <v>50808</v>
      </c>
      <c r="AC24" s="34">
        <v>22997</v>
      </c>
      <c r="AD24" s="35">
        <f t="shared" si="2"/>
        <v>565616</v>
      </c>
      <c r="AE24" s="35">
        <f t="shared" si="2"/>
        <v>264593</v>
      </c>
    </row>
    <row r="25" spans="2:31" ht="45.75" customHeight="1">
      <c r="B25" s="7" t="s">
        <v>24</v>
      </c>
      <c r="C25" s="7"/>
      <c r="D25" s="7"/>
      <c r="E25" s="7"/>
      <c r="F25" s="36">
        <f>SUM(F22:F24,F5:F21)</f>
        <v>148087</v>
      </c>
      <c r="G25" s="36">
        <f>SUM(G22:G24,G5:G21)</f>
        <v>63367</v>
      </c>
      <c r="H25" s="36">
        <f>SUM(H22:H24,H5:H21)</f>
        <v>149185</v>
      </c>
      <c r="I25" s="36">
        <f>SUM(I22:I24,I5:I21)</f>
        <v>63509</v>
      </c>
      <c r="J25" s="36">
        <f>SUM(J22:J24,J5:J21)</f>
        <v>129914</v>
      </c>
      <c r="K25" s="36">
        <f>SUM(K22:K24,K5:K21)</f>
        <v>55694</v>
      </c>
      <c r="L25" s="36">
        <f>SUM(L22:L24,L5:L21)</f>
        <v>40940</v>
      </c>
      <c r="M25" s="36">
        <f>SUM(M22:M24,M5:M21)</f>
        <v>16995</v>
      </c>
      <c r="N25" s="36">
        <f>SUM(N22:N24,N5:N21)</f>
        <v>145763</v>
      </c>
      <c r="O25" s="36">
        <f>SUM(O22:O24,O5:O21)</f>
        <v>62698</v>
      </c>
      <c r="P25" s="36">
        <f>SUM(P22:P24,P5:P21)</f>
        <v>139825</v>
      </c>
      <c r="Q25" s="36">
        <f>SUM(Q22:Q24,Q5:Q21)</f>
        <v>64054</v>
      </c>
      <c r="R25" s="36">
        <f>SUM(R22:R24,R5:R21)</f>
        <v>117679</v>
      </c>
      <c r="S25" s="36">
        <f>SUM(S22:S24,S5:S21)</f>
        <v>48927</v>
      </c>
      <c r="T25" s="36">
        <f>SUM(T22:T24,T5:T21)</f>
        <v>106368</v>
      </c>
      <c r="U25" s="36">
        <f>SUM(U22:U24,U5:U21)</f>
        <v>42435</v>
      </c>
      <c r="V25" s="36">
        <f>SUM(V22:V24,V5:V21)</f>
        <v>121959</v>
      </c>
      <c r="W25" s="36">
        <f>SUM(W22:W24,W5:W21)</f>
        <v>50072</v>
      </c>
      <c r="X25" s="36">
        <f>SUM(X22:X24,X5:X21)</f>
        <v>112637</v>
      </c>
      <c r="Y25" s="36">
        <f>SUM(Y22:Y24,Y5:Y21)</f>
        <v>45313</v>
      </c>
      <c r="Z25" s="36">
        <f>SUM(Z22:Z24,Z5:Z21)</f>
        <v>122794</v>
      </c>
      <c r="AA25" s="36">
        <f>SUM(AA22:AA24,AA5:AA21)</f>
        <v>48835</v>
      </c>
      <c r="AB25" s="36">
        <f>SUM(AB22:AB24,AB5:AB21)</f>
        <v>133086</v>
      </c>
      <c r="AC25" s="36">
        <f>SUM(AC22:AC24,AC5:AC21)</f>
        <v>54811</v>
      </c>
      <c r="AD25" s="37">
        <f>SUM(AD22:AD24,AD5:AD21)</f>
        <v>1468237</v>
      </c>
      <c r="AE25" s="37">
        <f>SUM(AE22:AE24,AE5:AE21)</f>
        <v>616710</v>
      </c>
    </row>
    <row r="26" spans="2:31" ht="23.25" customHeight="1">
      <c r="B26" s="6"/>
      <c r="C26" s="6"/>
      <c r="D26" s="6"/>
      <c r="E26" s="6"/>
      <c r="F26" s="5">
        <f>SUM(F25,G25)</f>
        <v>211454</v>
      </c>
      <c r="G26" s="5"/>
      <c r="H26" s="4">
        <f>SUM(H25,I25)</f>
        <v>212694</v>
      </c>
      <c r="I26" s="4"/>
      <c r="J26" s="4">
        <f>SUM(J25,K25)</f>
        <v>185608</v>
      </c>
      <c r="K26" s="4"/>
      <c r="L26" s="4">
        <f>SUM(L25,M25)</f>
        <v>57935</v>
      </c>
      <c r="M26" s="4"/>
      <c r="N26" s="4">
        <f>SUM(N25,O25)</f>
        <v>208461</v>
      </c>
      <c r="O26" s="4"/>
      <c r="P26" s="4">
        <f>SUM(P25,Q25)</f>
        <v>203879</v>
      </c>
      <c r="Q26" s="4"/>
      <c r="R26" s="4">
        <f>SUM(R25,S25)</f>
        <v>166606</v>
      </c>
      <c r="S26" s="4"/>
      <c r="T26" s="4">
        <f>SUM(T25,U25)</f>
        <v>148803</v>
      </c>
      <c r="U26" s="4"/>
      <c r="V26" s="4">
        <f>SUM(V25,W25)</f>
        <v>172031</v>
      </c>
      <c r="W26" s="4"/>
      <c r="X26" s="4">
        <f>SUM(X25,Y25)</f>
        <v>157950</v>
      </c>
      <c r="Y26" s="4"/>
      <c r="Z26" s="4">
        <f>SUM(Z25,AA25)</f>
        <v>171629</v>
      </c>
      <c r="AA26" s="4"/>
      <c r="AB26" s="3">
        <f>SUM(AB25,AC25)</f>
        <v>187897</v>
      </c>
      <c r="AC26" s="3"/>
      <c r="AD26" s="2">
        <f>SUM(F26:AC26)</f>
        <v>2084947</v>
      </c>
      <c r="AE26" s="2"/>
    </row>
    <row r="29" spans="2:31" ht="12.75" customHeight="1">
      <c r="AA29" s="26"/>
      <c r="AB29" s="38" t="s">
        <v>20</v>
      </c>
      <c r="AD29" s="39">
        <f>SUM(AD5:AD21,AE5:AE21)</f>
        <v>191862</v>
      </c>
    </row>
    <row r="30" spans="2:31" ht="12.75" customHeight="1">
      <c r="AB30" s="1"/>
      <c r="AC30" s="1"/>
    </row>
    <row r="31" spans="2:31" ht="18.75" customHeight="1">
      <c r="AA31" s="40"/>
      <c r="AB31" s="41" t="s">
        <v>22</v>
      </c>
      <c r="AC31" s="42"/>
      <c r="AD31" s="41">
        <f>SUM(AD22:AD24,AE22:AE24)</f>
        <v>1893085</v>
      </c>
      <c r="AE31" s="43"/>
    </row>
    <row r="32" spans="2:31" ht="18.75" customHeight="1">
      <c r="AB32" s="44" t="s">
        <v>25</v>
      </c>
      <c r="AC32" s="45"/>
      <c r="AD32" s="43"/>
      <c r="AE32" s="43"/>
    </row>
    <row r="48" ht="15.75" customHeight="1"/>
    <row r="50" ht="18.75" customHeight="1"/>
    <row r="51" ht="18.75" customHeight="1"/>
    <row r="52" ht="18.75" customHeight="1"/>
    <row r="59" ht="26.25" customHeight="1"/>
    <row r="65521" ht="12.95" customHeight="1"/>
    <row r="65522" ht="12.95" customHeight="1"/>
  </sheetData>
  <mergeCells count="34">
    <mergeCell ref="AD26:AE26"/>
    <mergeCell ref="AB30:AC30"/>
    <mergeCell ref="AB3:AC3"/>
    <mergeCell ref="AD3:AE3"/>
    <mergeCell ref="B25:E25"/>
    <mergeCell ref="B26:E26"/>
    <mergeCell ref="F26:G26"/>
    <mergeCell ref="H26:I26"/>
    <mergeCell ref="J26:K26"/>
    <mergeCell ref="L26:M26"/>
    <mergeCell ref="N26:O26"/>
    <mergeCell ref="P26:Q26"/>
    <mergeCell ref="R26:S26"/>
    <mergeCell ref="T26:U26"/>
    <mergeCell ref="V26:W26"/>
    <mergeCell ref="X26:Y26"/>
    <mergeCell ref="Z26:AA26"/>
    <mergeCell ref="AB26:AC26"/>
    <mergeCell ref="B2:AE2"/>
    <mergeCell ref="B3:B4"/>
    <mergeCell ref="C3:C4"/>
    <mergeCell ref="D3:D4"/>
    <mergeCell ref="E3:E4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ageMargins left="0.74791666666666701" right="0.74791666666666701" top="0.98402777777777795" bottom="0.98402777777777795" header="0.51180555555555496" footer="0.51180555555555496"/>
  <pageSetup paperSize="9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21707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Sheet1!Print_Area</vt:lpstr>
      <vt:lpstr>Sheet1!Print_Area_0</vt:lpstr>
      <vt:lpstr>Sheet1!Print_Area_0_0</vt:lpstr>
      <vt:lpstr>Sheet1!Print_Area_0_0_0</vt:lpstr>
      <vt:lpstr>Sheet1!Print_Area_0_0_0_0</vt:lpstr>
      <vt:lpstr>Sheet1!Print_Area_0_0_0_0_0</vt:lpstr>
      <vt:lpstr>Sheet1!Print_Area_0_0_0_0_0_0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vlado</dc:creator>
  <cp:lastModifiedBy>pizurica</cp:lastModifiedBy>
  <cp:revision>49</cp:revision>
  <cp:lastPrinted>2013-12-03T10:42:41Z</cp:lastPrinted>
  <dcterms:created xsi:type="dcterms:W3CDTF">2013-12-02T11:45:11Z</dcterms:created>
  <dcterms:modified xsi:type="dcterms:W3CDTF">2014-12-11T10:32:02Z</dcterms:modified>
  <dc:language>en-US</dc:language>
</cp:coreProperties>
</file>